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2569\010 แบบฟอร์ม\"/>
    </mc:Choice>
  </mc:AlternateContent>
  <xr:revisionPtr revIDLastSave="0" documentId="13_ncr:1_{7DF39A6D-DC83-45C7-B613-46A47822F83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แผน ไตรมาส 1 -4" sheetId="4" r:id="rId1"/>
    <sheet name="Sheet2" sheetId="2" r:id="rId2"/>
    <sheet name="Sheet3" sheetId="3" r:id="rId3"/>
  </sheets>
  <definedNames>
    <definedName name="_xlnm.Print_Titles" localSheetId="0">'แผน ไตรมาส 1 -4'!$4:$6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45" i="4" s="1"/>
  <c r="D27" i="4"/>
  <c r="D26" i="4" s="1"/>
  <c r="D45" i="4" s="1"/>
  <c r="K20" i="4"/>
  <c r="K18" i="4"/>
  <c r="K25" i="4"/>
  <c r="K45" i="4" l="1"/>
  <c r="D10" i="4"/>
</calcChain>
</file>

<file path=xl/sharedStrings.xml><?xml version="1.0" encoding="utf-8"?>
<sst xmlns="http://schemas.openxmlformats.org/spreadsheetml/2006/main" count="175" uniqueCount="99">
  <si>
    <t>แผนการใช้จ่ายงบประมาณ ตรวจคนเข้าเมืองจังหวัดระนอง</t>
  </si>
  <si>
    <t>ที่</t>
  </si>
  <si>
    <t>สตช.</t>
  </si>
  <si>
    <t>รวม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</si>
  <si>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</si>
  <si>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</si>
  <si>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</si>
  <si>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</si>
  <si>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หน่วยงานภาครัฐ</t>
  </si>
  <si>
    <t>ภาคเอกชน</t>
  </si>
  <si>
    <t>อปท.</t>
  </si>
  <si>
    <t>อื่นๆ</t>
  </si>
  <si>
    <t>-</t>
  </si>
  <si>
    <t xml:space="preserve"> - งบดำเนินงาน ค่าเช่าบ้าน</t>
  </si>
  <si>
    <t xml:space="preserve">รักษาความสงบเรียบร้อยและความมั่นคงภายในประเทศ       โดยการตรวจสอบคัดกรอง ปราบปรามคนต่างด้าวที่ไม่พึงปรารถนา </t>
  </si>
  <si>
    <t xml:space="preserve"> ประชาชนมีความปลอดภัยในชีวิตและทรัพย์สิน และสามารถเพิ่มประสิทธิภาพในการตรวจสอบคัดกรอง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 </t>
  </si>
  <si>
    <t>เป็นสวัสดิการให้กับข้าราชการตำรวจผู้มีสิทธิเบิกค่าเช่าบ้าน</t>
  </si>
  <si>
    <t xml:space="preserve">เพิ่มประสิทธิภาพในการตรวจสอบคัดกรอง ปราบปรามคนต่างด้าวที่ไม่พึงปรารถนา  </t>
  </si>
  <si>
    <t xml:space="preserve"> 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</t>
  </si>
  <si>
    <t>ใช้สาธารณูปโภคมีมาตรการประหยัด</t>
  </si>
  <si>
    <t>ข้าราชการตำรวจได้รับสิทธิตามระเบียบ</t>
  </si>
  <si>
    <t>1.1 ค่าตอบแทน ใช้สอย และวัสดุ</t>
  </si>
  <si>
    <t xml:space="preserve">    - ค่าซ่อมแซมยานพาหนะ</t>
  </si>
  <si>
    <t xml:space="preserve">    - ค่าอาหารผู้ต้องกัก</t>
  </si>
  <si>
    <t xml:space="preserve">    - ค่าน้ำมันเชื้อเพลิง</t>
  </si>
  <si>
    <t xml:space="preserve">    - ค่าเบี้ยเลี้ยง ค่าเช่าที่พัก ค่าพาหนะ</t>
  </si>
  <si>
    <t xml:space="preserve">    - ค่าจ้างเหมาเรือยนต์ส่งกลับคนต่างด้าว</t>
  </si>
  <si>
    <t xml:space="preserve">    - ค่าจ้างเหมาทำความสะอาด</t>
  </si>
  <si>
    <t xml:space="preserve">    - ค่าเช่าเครื่องถ่ายเอกสาร</t>
  </si>
  <si>
    <t xml:space="preserve">    - อื่นๆ</t>
  </si>
  <si>
    <t>ทำสัญญากับบริษัททำความสะอาด</t>
  </si>
  <si>
    <t>บำรุงรักษายานพาหนะให้ใช้งานได้ดี</t>
  </si>
  <si>
    <t>คนต่างด้าวสามารถเดินทางกลับอย่างปลอดภัย</t>
  </si>
  <si>
    <t>จัดจ้างผู้ประกอบการเรือยนต์</t>
  </si>
  <si>
    <t>ผู้รับจ้างทำงานได้ตามสัญญา</t>
  </si>
  <si>
    <t>ยานพาหนะของหน่วยใช้งานได้ดี</t>
  </si>
  <si>
    <t>ทำสัญญากับบริษัทเครื่องถ่ายเอกสาร</t>
  </si>
  <si>
    <t>หน่วยงานมีความพร้อมในเรื่องถ่ายเอกสาร</t>
  </si>
  <si>
    <t>เบิกจ่ายให้เจ้าหน้าที่ได้ตามภารกิจ</t>
  </si>
  <si>
    <t>หน่วยงานมีน้ำมันเชื้อเพลิงพร้อมใช้งาน</t>
  </si>
  <si>
    <t>จัดซื้อมันเชื้อเพลิงให้เพียงพอกับภารกิจ</t>
  </si>
  <si>
    <t>ผู้ต้องกักได้รับอาหารที่เพียงพอ</t>
  </si>
  <si>
    <t>หน่วยงานมีความพร้อมในการปฏิบัติงาน</t>
  </si>
  <si>
    <t xml:space="preserve">กันไว้สำหรับค่าสาธารณูปโภค และค่าใช้จ่ายอื่นๆ </t>
  </si>
  <si>
    <t>ใช้สาธารณูปโภคมีมาตรการประหยัดพลังงาน</t>
  </si>
  <si>
    <t>จัดจ้างผู้รับจ้างซ่อมแซมเครื่องพิมพ์คอมพิวเตอร์</t>
  </si>
  <si>
    <t>4.1 ค่าตอบแทน ใช้สอย และวัสดุ</t>
  </si>
  <si>
    <t>4.2 ค่าสาธารณูปโภค</t>
  </si>
  <si>
    <t>ชื่อโครงการ/กิจกรรม</t>
  </si>
  <si>
    <t>ประจำปีงบประมาณ พ.ศ.2569 ไตรมาสที่ 1- 4 (ต.ค.68-ก.ย.69)</t>
  </si>
  <si>
    <t>ข้อมูล ณ 1 เมษายน  2569</t>
  </si>
  <si>
    <t>ต.ค.68 - ก.ย.69</t>
  </si>
  <si>
    <t>ผู้ต้องกักคนต่างด้าวสามารถเดินทางกลับอย่างปลอดภัย</t>
  </si>
  <si>
    <r>
      <rPr>
        <b/>
        <sz val="14"/>
        <color theme="1"/>
        <rFont val="TH SarabunPSK"/>
        <family val="2"/>
      </rPr>
      <t xml:space="preserve">งบประมาณรายจ่ายประจำปีงบประมาณ พ.ศ.2569 </t>
    </r>
    <r>
      <rPr>
        <sz val="14"/>
        <color theme="1"/>
        <rFont val="TH SarabunPSK"/>
        <family val="2"/>
      </rPr>
      <t xml:space="preserve">   แผนงานบุคลากรภาครัฐ</t>
    </r>
  </si>
  <si>
    <r>
      <rPr>
        <b/>
        <sz val="14"/>
        <color theme="1"/>
        <rFont val="TH SarabunPSK"/>
        <family val="2"/>
      </rPr>
      <t>เงินกองทุนเพื่อการบริหารจัดการการทำงานของคนต่างด้าว ประจำปีงบประมาณ พ.ศ.2569</t>
    </r>
    <r>
      <rPr>
        <sz val="14"/>
        <color theme="1"/>
        <rFont val="TH SarabunPSK"/>
        <family val="2"/>
      </rPr>
      <t xml:space="preserve">    </t>
    </r>
  </si>
  <si>
    <t>ต.ค.68- ก.ย.69</t>
  </si>
  <si>
    <t xml:space="preserve">   - ค่าเบี้ยเลี้ยง ค่าเช่าที่พัก ค่าพาหนะ</t>
  </si>
  <si>
    <t xml:space="preserve">   - ค่าสาธารณูปโภค</t>
  </si>
  <si>
    <t>หน่วยงานมีค่าสาธารณูปโภคใช้อย่างเพียงพอ</t>
  </si>
  <si>
    <t>หน่วยงานมีอุปกรณ์พร้อมปฏิบัติงาน คนต่างด้าวรับบริการด้วยความสะดวก และสามารถคัดกรองคนต่างด้าวที่ไม่พึงปรารถนาในพื้นที่ได้ตามเป้าหมาย</t>
  </si>
  <si>
    <t>เพื่อสกัดกั้นคนต่างด้าวลักลอบหลบหนีเข้าเมืองเพื่อเข้ามาทำงานรวมทั้งนายจ้าง ผู้นำพาและผู้ให้ที่พักพิง/ขยายผลการจับกุมึนต่างด้าวในลักษณะที่มีการกระทำผิดในรูปแบบที่เป็นเครือข่ายลักลอบขนแรงงานต่างด้าวเข้ามาในประเทศ/ดูแลคนต่างด้าวที่ถูกกักตัวระหว่างรอการส่งกลับออกไปนอกราชอาณาจักร</t>
  </si>
  <si>
    <t xml:space="preserve">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</t>
  </si>
  <si>
    <t xml:space="preserve">    - ค่าจ้างซ่อมแซมเครื่องคอมพิวเตอร์</t>
  </si>
  <si>
    <t xml:space="preserve">    - ค่าบำรุงรักษาและซ่อมแซม CCTV</t>
  </si>
  <si>
    <t>จัดจ้างผู้ประกอบการซ่อมบำรุง CCTV</t>
  </si>
  <si>
    <t>จัดจ้างผู้รับเหมาซ่อมแซมอาคาร สิ่งก่อสร้าง</t>
  </si>
  <si>
    <t xml:space="preserve">    - ค่าซ่อมบำรุงรักษาสิ่งก่อสร้างอาคาร สิ่งก่อสร้าง</t>
  </si>
  <si>
    <t xml:space="preserve">เพื่อรักษาความสงบเรียบร้อยและความมั่นคงภายในประเทศ       โดยการตรวจสอบคัดกรอง ปราบปรามคนต่างด้าวที่ไม่พึงปรารถนา </t>
  </si>
  <si>
    <t xml:space="preserve">    - ค่าใช้สอยอื่นๆ</t>
  </si>
  <si>
    <t xml:space="preserve">    - ค่าวัสดุสำนักงาน</t>
  </si>
  <si>
    <t>จัดซื้อวัสดุสำนักงานให้เพียงพอกับภารกิจ</t>
  </si>
  <si>
    <t>หน่วยงานมีวัสดุสำนักงานเพียงพอกับภารกิจ</t>
  </si>
  <si>
    <t xml:space="preserve">    - ค่าวัสดุโฆษณาและเผยแพร่</t>
  </si>
  <si>
    <t>จัดซื้อวัสดุโฆษณาและเผยแพร่ให้เพียงพอกับภารกิจ</t>
  </si>
  <si>
    <t>หน่วยงานมีวัสดุโฆษณาและเผยแพร่ให้ผู้รับบริการได้ทราบถึงข้อมูลข่าวสารอย่างทั่วถึง</t>
  </si>
  <si>
    <t xml:space="preserve">    - ค่าวัสดุคอมพิวเตอร์</t>
  </si>
  <si>
    <t xml:space="preserve">สำหรับค่าใช้จ่ายหมวดค่าใช้สอยอื่นๆ </t>
  </si>
  <si>
    <t xml:space="preserve">    - ค่าวัสดุอื่นๆ</t>
  </si>
  <si>
    <t xml:space="preserve">    - ค่าวัสดุงานบ้านงานครัว</t>
  </si>
  <si>
    <t>จัดซื้อวัสดุงานบ้านงานครัวให้เพียงพอกับภารกิจ</t>
  </si>
  <si>
    <t>หน่วยงานมีวัสดุงานบ้านงานครัวพร้อมในการปฏิบัติงาน</t>
  </si>
  <si>
    <t xml:space="preserve">สำหรับค่าใช้จ่ายเป็นค่าวัสดุอื่นๆ </t>
  </si>
  <si>
    <t>จ้างเหมาสำหรับประกอบอาหารสำหรับผู้ต้องกัก</t>
  </si>
  <si>
    <t>ผู้ปฏิบัติงานได้รับค่าตอบแทนตามระเบียบ</t>
  </si>
  <si>
    <t>หน่วยงานมีค่าสาธารณูปโภคพร้อมในการปฏิบัติงาน</t>
  </si>
  <si>
    <t>ผู้ต้องกักคนต่างด้าวสามารถเดินทางกลับอย่างเพียงพอและปลอดภัย</t>
  </si>
  <si>
    <r>
      <rPr>
        <b/>
        <sz val="14"/>
        <color theme="1"/>
        <rFont val="TH SarabunPSK"/>
        <family val="2"/>
      </rPr>
      <t xml:space="preserve">งบประมาณรายจ่ายประจำปีงบประมาณ พ.ศ.2569 ครั้งที่ 1/2569 ไตรมาสที่ 1-2 </t>
    </r>
    <r>
      <rPr>
        <sz val="14"/>
        <color theme="1"/>
        <rFont val="TH SarabunPSK"/>
        <family val="2"/>
      </rPr>
      <t xml:space="preserve">                     </t>
    </r>
    <r>
      <rPr>
        <b/>
        <sz val="14"/>
        <color theme="1"/>
        <rFont val="TH SarabunPSK"/>
        <family val="2"/>
      </rPr>
      <t>ผลผลิต</t>
    </r>
    <r>
      <rPr>
        <sz val="14"/>
        <color theme="1"/>
        <rFont val="TH SarabunPSK"/>
        <family val="2"/>
      </rPr>
      <t xml:space="preserve"> : การรักษาความสงบเรียบร้อยและความมั่นคงภายในประเทศ                     </t>
    </r>
    <r>
      <rPr>
        <b/>
        <sz val="14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: การตรวจสอบคัดกรอง ปราบปรามคนต่างด้าวที่ไม่พึงปรารถนา</t>
    </r>
  </si>
  <si>
    <t>ข้าราชการตำรวจมีขวัญและกำลังใจในการปฏิบัติหน้าที่</t>
  </si>
  <si>
    <t>ประชาชนมีความปลอดภัยในชีวิตและทรัพย์สิน และเพิ่มประสิทธิภาพในการสกัดกั้นคนต่างด้าวลักลอบหลบหนีเข้าเมือง รวมทั้งนายจ้าง ผู้นำพาและผู้ให้ที่พักพิง/ขยายผลการจับกุมคนต่างด้าวที่มีการกระทำผิด/ดูแลคนต่างด้าวที่ถูกกักตัวระหว่างรอการส่งกลับออกไปนอกราชอาณาจักรให้มีประสิทธิภาพมากยิ่งขึ้น</t>
  </si>
  <si>
    <t>พ.ต.อ.</t>
  </si>
  <si>
    <t>(เด่นชาย  เจริญยุทธ)</t>
  </si>
  <si>
    <t xml:space="preserve"> ผกก.ตม.จว.ระนอง</t>
  </si>
  <si>
    <t xml:space="preserve">  ตรวจแล้วถูกต้อง</t>
  </si>
  <si>
    <t xml:space="preserve">    - ค่าจ้างเหมาทำความสะอาดอาคารที่ทำการ</t>
  </si>
  <si>
    <t>จ้างเหมาผู้ประกอบการทำความสะอาดอาคารที่ทำการ</t>
  </si>
  <si>
    <t>ต.ค.68 - ก.ย.70</t>
  </si>
  <si>
    <t>หน่วยงานมีความสะอาดเรียบร้อยพร้อมให้บริการประชาชน</t>
  </si>
  <si>
    <r>
      <t>เงินค่าธรรมเนียมตรวจคนเข้าเมืองเพื่อเสริมเงินงบประมาณรายจ่ายประจำปี พ.ศ.2568 ขยายใช้ออกไปจนถึง 30 ก.ย.69</t>
    </r>
    <r>
      <rPr>
        <sz val="15"/>
        <color rgb="FFFF0000"/>
        <rFont val="TH SarabunPSK"/>
        <family val="2"/>
      </rPr>
      <t>(ได้รับงบประมาณเมื่อ 12 ก.พ.69)</t>
    </r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</si>
  <si>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ตรวจคนเข้าเมืองจังหวัดระนอง ได้รับเงินค่าธรรมเนียมตรวจคนเข้าเมือง เพื่อเสริมเงินงบประมาณรายจ่ายประจำปี พ.ศ.2568 ขยายใช้ออกไปจนถึง 30 ก.ย.69  เมื่อวันที่ 12 ก.พ.2569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</si>
</sst>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5"/>
      <color theme="1"/>
      <name val="TH SarabunPSK"/>
      <family val="2"/>
    </font>
    <font>
      <sz val="16"/>
      <color theme="0"/>
      <name val="TH SarabunPSK"/>
      <family val="2"/>
    </font>
    <font>
      <b/>
      <sz val="12"/>
      <color theme="1"/>
      <name val="TH SarabunPSK"/>
      <family val="2"/>
    </font>
    <font>
      <sz val="15.5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rgb="FFFF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1" fillId="0" borderId="0" xfId="1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horizontal="left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43" fontId="4" fillId="5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43" fontId="4" fillId="6" borderId="1" xfId="0" applyNumberFormat="1" applyFont="1" applyFill="1" applyBorder="1" applyAlignment="1">
      <alignment horizontal="left" vertical="center" wrapText="1"/>
    </xf>
    <xf numFmtId="43" fontId="4" fillId="6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wrapText="1"/>
    </xf>
    <xf numFmtId="0" fontId="8" fillId="0" borderId="0" xfId="0" applyFont="1"/>
    <xf numFmtId="43" fontId="8" fillId="0" borderId="0" xfId="1" applyFont="1"/>
    <xf numFmtId="43" fontId="8" fillId="0" borderId="0" xfId="0" applyNumberFormat="1" applyFont="1"/>
    <xf numFmtId="43" fontId="4" fillId="7" borderId="1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3" fontId="4" fillId="4" borderId="1" xfId="0" applyNumberFormat="1" applyFont="1" applyFill="1" applyBorder="1" applyAlignment="1">
      <alignment vertical="top" wrapText="1"/>
    </xf>
    <xf numFmtId="43" fontId="7" fillId="4" borderId="1" xfId="1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8" fillId="0" borderId="0" xfId="0" applyNumberFormat="1" applyFont="1"/>
    <xf numFmtId="0" fontId="5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vertical="center" wrapText="1"/>
    </xf>
    <xf numFmtId="4" fontId="5" fillId="8" borderId="0" xfId="0" applyNumberFormat="1" applyFont="1" applyFill="1" applyAlignment="1">
      <alignment horizontal="right" vertical="center" wrapText="1"/>
    </xf>
    <xf numFmtId="0" fontId="5" fillId="8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4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43" fontId="4" fillId="4" borderId="1" xfId="0" applyNumberFormat="1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right" vertical="center" wrapText="1"/>
    </xf>
    <xf numFmtId="4" fontId="13" fillId="8" borderId="0" xfId="0" applyNumberFormat="1" applyFont="1" applyFill="1" applyAlignment="1">
      <alignment horizontal="right" vertical="center" wrapText="1"/>
    </xf>
    <xf numFmtId="0" fontId="14" fillId="8" borderId="0" xfId="0" applyFont="1" applyFill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CB03-6B9D-4742-9726-2416F5028CDF}">
  <dimension ref="A1:M52"/>
  <sheetViews>
    <sheetView tabSelected="1" view="pageLayout" topLeftCell="A41" zoomScaleNormal="100" workbookViewId="0">
      <selection activeCell="E48" sqref="E48"/>
    </sheetView>
  </sheetViews>
  <sheetFormatPr defaultColWidth="9.140625" defaultRowHeight="21"/>
  <cols>
    <col min="1" max="1" width="6.42578125" style="1" customWidth="1"/>
    <col min="2" max="2" width="31.42578125" style="1" customWidth="1"/>
    <col min="3" max="3" width="23.7109375" style="1" customWidth="1"/>
    <col min="4" max="4" width="14.85546875" style="1" customWidth="1"/>
    <col min="5" max="5" width="8.42578125" style="1" customWidth="1"/>
    <col min="6" max="6" width="8.28515625" style="1" customWidth="1"/>
    <col min="7" max="7" width="6.42578125" style="1" customWidth="1"/>
    <col min="8" max="8" width="12.85546875" style="1" customWidth="1"/>
    <col min="9" max="9" width="12.5703125" style="1" customWidth="1"/>
    <col min="10" max="10" width="28.7109375" style="1" customWidth="1"/>
    <col min="11" max="11" width="14.140625" style="25" bestFit="1" customWidth="1"/>
    <col min="12" max="12" width="14.140625" style="1" bestFit="1" customWidth="1"/>
    <col min="13" max="13" width="13.42578125" style="1" customWidth="1"/>
    <col min="14" max="16384" width="9.140625" style="1"/>
  </cols>
  <sheetData>
    <row r="1" spans="1:10" ht="24.7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4.75" customHeight="1">
      <c r="A2" s="74" t="s">
        <v>49</v>
      </c>
      <c r="B2" s="74"/>
      <c r="C2" s="74"/>
      <c r="D2" s="74"/>
      <c r="E2" s="74"/>
      <c r="F2" s="74"/>
      <c r="G2" s="74"/>
      <c r="H2" s="74"/>
      <c r="I2" s="74"/>
      <c r="J2" s="74"/>
    </row>
    <row r="3" spans="1:10">
      <c r="A3" s="74" t="s">
        <v>50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53.25" customHeight="1">
      <c r="A4" s="70" t="s">
        <v>1</v>
      </c>
      <c r="B4" s="75" t="s">
        <v>48</v>
      </c>
      <c r="C4" s="70" t="s">
        <v>4</v>
      </c>
      <c r="D4" s="70" t="s">
        <v>5</v>
      </c>
      <c r="E4" s="70"/>
      <c r="F4" s="70"/>
      <c r="G4" s="70"/>
      <c r="H4" s="70"/>
      <c r="I4" s="70" t="s">
        <v>6</v>
      </c>
      <c r="J4" s="70" t="s">
        <v>7</v>
      </c>
    </row>
    <row r="5" spans="1:10" ht="38.25" customHeight="1">
      <c r="A5" s="70"/>
      <c r="B5" s="75"/>
      <c r="C5" s="70"/>
      <c r="D5" s="70" t="s">
        <v>2</v>
      </c>
      <c r="E5" s="70" t="s">
        <v>8</v>
      </c>
      <c r="F5" s="71" t="s">
        <v>9</v>
      </c>
      <c r="G5" s="70" t="s">
        <v>10</v>
      </c>
      <c r="H5" s="70" t="s">
        <v>11</v>
      </c>
      <c r="I5" s="70"/>
      <c r="J5" s="70"/>
    </row>
    <row r="6" spans="1:10" ht="5.25" hidden="1" customHeight="1">
      <c r="A6" s="70"/>
      <c r="B6" s="75"/>
      <c r="C6" s="70"/>
      <c r="D6" s="70"/>
      <c r="E6" s="70"/>
      <c r="F6" s="71"/>
      <c r="G6" s="70"/>
      <c r="H6" s="70"/>
      <c r="I6" s="70"/>
      <c r="J6" s="70"/>
    </row>
    <row r="7" spans="1:10" ht="39.75" customHeight="1">
      <c r="A7" s="72">
        <v>1</v>
      </c>
      <c r="B7" s="69" t="s">
        <v>86</v>
      </c>
      <c r="C7" s="73" t="s">
        <v>14</v>
      </c>
      <c r="D7" s="67">
        <v>579441</v>
      </c>
      <c r="E7" s="67">
        <v>0</v>
      </c>
      <c r="F7" s="67">
        <v>0</v>
      </c>
      <c r="G7" s="67">
        <v>0</v>
      </c>
      <c r="H7" s="67">
        <v>0</v>
      </c>
      <c r="I7" s="68" t="s">
        <v>51</v>
      </c>
      <c r="J7" s="69" t="s">
        <v>15</v>
      </c>
    </row>
    <row r="8" spans="1:10" ht="65.25" customHeight="1">
      <c r="A8" s="72"/>
      <c r="B8" s="69"/>
      <c r="C8" s="73"/>
      <c r="D8" s="67"/>
      <c r="E8" s="67"/>
      <c r="F8" s="67"/>
      <c r="G8" s="67"/>
      <c r="H8" s="67"/>
      <c r="I8" s="68"/>
      <c r="J8" s="69"/>
    </row>
    <row r="9" spans="1:10" ht="15.75" customHeight="1">
      <c r="A9" s="72"/>
      <c r="B9" s="69"/>
      <c r="C9" s="73"/>
      <c r="D9" s="67"/>
      <c r="E9" s="67"/>
      <c r="F9" s="67"/>
      <c r="G9" s="67"/>
      <c r="H9" s="67"/>
      <c r="I9" s="68"/>
      <c r="J9" s="69"/>
    </row>
    <row r="10" spans="1:10" ht="97.5" customHeight="1">
      <c r="A10" s="4"/>
      <c r="B10" s="5" t="s">
        <v>21</v>
      </c>
      <c r="C10" s="6" t="s">
        <v>67</v>
      </c>
      <c r="D10" s="7">
        <f>SUM(D11:D18)</f>
        <v>579441</v>
      </c>
      <c r="E10" s="7">
        <v>0</v>
      </c>
      <c r="F10" s="7">
        <v>0</v>
      </c>
      <c r="G10" s="7">
        <v>0</v>
      </c>
      <c r="H10" s="7">
        <v>0</v>
      </c>
      <c r="I10" s="8" t="s">
        <v>51</v>
      </c>
      <c r="J10" s="9" t="s">
        <v>59</v>
      </c>
    </row>
    <row r="11" spans="1:10" ht="41.25" customHeight="1">
      <c r="A11" s="18"/>
      <c r="B11" s="19" t="s">
        <v>25</v>
      </c>
      <c r="C11" s="20" t="s">
        <v>38</v>
      </c>
      <c r="D11" s="21">
        <v>25000</v>
      </c>
      <c r="E11" s="21">
        <v>0</v>
      </c>
      <c r="F11" s="21">
        <v>0</v>
      </c>
      <c r="G11" s="21">
        <v>0</v>
      </c>
      <c r="H11" s="21">
        <v>0</v>
      </c>
      <c r="I11" s="22" t="s">
        <v>51</v>
      </c>
      <c r="J11" s="20" t="s">
        <v>83</v>
      </c>
    </row>
    <row r="12" spans="1:10" ht="39.75" customHeight="1">
      <c r="A12" s="18"/>
      <c r="B12" s="19" t="s">
        <v>26</v>
      </c>
      <c r="C12" s="20" t="s">
        <v>33</v>
      </c>
      <c r="D12" s="21">
        <v>7900</v>
      </c>
      <c r="E12" s="21">
        <v>0</v>
      </c>
      <c r="F12" s="21">
        <v>0</v>
      </c>
      <c r="G12" s="21">
        <v>0</v>
      </c>
      <c r="H12" s="21">
        <v>0</v>
      </c>
      <c r="I12" s="22" t="s">
        <v>51</v>
      </c>
      <c r="J12" s="23" t="s">
        <v>85</v>
      </c>
    </row>
    <row r="13" spans="1:10" ht="36" customHeight="1">
      <c r="A13" s="18"/>
      <c r="B13" s="19" t="s">
        <v>27</v>
      </c>
      <c r="C13" s="20" t="s">
        <v>30</v>
      </c>
      <c r="D13" s="21">
        <v>54000</v>
      </c>
      <c r="E13" s="21">
        <v>0</v>
      </c>
      <c r="F13" s="21">
        <v>0</v>
      </c>
      <c r="G13" s="21">
        <v>0</v>
      </c>
      <c r="H13" s="21">
        <v>0</v>
      </c>
      <c r="I13" s="22" t="s">
        <v>51</v>
      </c>
      <c r="J13" s="23" t="s">
        <v>34</v>
      </c>
    </row>
    <row r="14" spans="1:10" ht="36" customHeight="1">
      <c r="A14" s="18"/>
      <c r="B14" s="19" t="s">
        <v>22</v>
      </c>
      <c r="C14" s="20" t="s">
        <v>31</v>
      </c>
      <c r="D14" s="21">
        <v>136000</v>
      </c>
      <c r="E14" s="21">
        <v>0</v>
      </c>
      <c r="F14" s="21">
        <v>0</v>
      </c>
      <c r="G14" s="21">
        <v>0</v>
      </c>
      <c r="H14" s="21">
        <v>0</v>
      </c>
      <c r="I14" s="22" t="s">
        <v>51</v>
      </c>
      <c r="J14" s="23" t="s">
        <v>35</v>
      </c>
    </row>
    <row r="15" spans="1:10" ht="40.5" customHeight="1">
      <c r="A15" s="18"/>
      <c r="B15" s="19" t="s">
        <v>28</v>
      </c>
      <c r="C15" s="20" t="s">
        <v>36</v>
      </c>
      <c r="D15" s="21">
        <v>24200</v>
      </c>
      <c r="E15" s="21">
        <v>0</v>
      </c>
      <c r="F15" s="21">
        <v>0</v>
      </c>
      <c r="G15" s="21">
        <v>0</v>
      </c>
      <c r="H15" s="21">
        <v>0</v>
      </c>
      <c r="I15" s="22" t="s">
        <v>51</v>
      </c>
      <c r="J15" s="23" t="s">
        <v>37</v>
      </c>
    </row>
    <row r="16" spans="1:10" ht="39.75" customHeight="1">
      <c r="A16" s="18"/>
      <c r="B16" s="19" t="s">
        <v>24</v>
      </c>
      <c r="C16" s="23" t="s">
        <v>40</v>
      </c>
      <c r="D16" s="21">
        <v>47000</v>
      </c>
      <c r="E16" s="21">
        <v>0</v>
      </c>
      <c r="F16" s="21">
        <v>0</v>
      </c>
      <c r="G16" s="21">
        <v>0</v>
      </c>
      <c r="H16" s="21">
        <v>0</v>
      </c>
      <c r="I16" s="22" t="s">
        <v>51</v>
      </c>
      <c r="J16" s="23" t="s">
        <v>39</v>
      </c>
    </row>
    <row r="17" spans="1:13" ht="36" customHeight="1">
      <c r="A17" s="18"/>
      <c r="B17" s="19" t="s">
        <v>23</v>
      </c>
      <c r="C17" s="20" t="s">
        <v>82</v>
      </c>
      <c r="D17" s="21">
        <v>243675</v>
      </c>
      <c r="E17" s="21">
        <v>0</v>
      </c>
      <c r="F17" s="21">
        <v>0</v>
      </c>
      <c r="G17" s="21">
        <v>0</v>
      </c>
      <c r="H17" s="21">
        <v>0</v>
      </c>
      <c r="I17" s="22" t="s">
        <v>51</v>
      </c>
      <c r="J17" s="23" t="s">
        <v>41</v>
      </c>
    </row>
    <row r="18" spans="1:13" ht="39.75" customHeight="1">
      <c r="A18" s="18"/>
      <c r="B18" s="19" t="s">
        <v>29</v>
      </c>
      <c r="C18" s="20" t="s">
        <v>43</v>
      </c>
      <c r="D18" s="21">
        <v>41666</v>
      </c>
      <c r="E18" s="21">
        <v>0</v>
      </c>
      <c r="F18" s="21">
        <v>0</v>
      </c>
      <c r="G18" s="21">
        <v>0</v>
      </c>
      <c r="H18" s="21">
        <v>0</v>
      </c>
      <c r="I18" s="22" t="s">
        <v>51</v>
      </c>
      <c r="J18" s="23" t="s">
        <v>84</v>
      </c>
      <c r="K18" s="27">
        <f>SUM(D11:D18)</f>
        <v>579441</v>
      </c>
      <c r="L18" s="26"/>
    </row>
    <row r="19" spans="1:13" ht="45.75" customHeight="1">
      <c r="A19" s="29">
        <v>2</v>
      </c>
      <c r="B19" s="56" t="s">
        <v>53</v>
      </c>
      <c r="C19" s="60" t="s">
        <v>16</v>
      </c>
      <c r="D19" s="54">
        <v>22080</v>
      </c>
      <c r="E19" s="54">
        <v>0</v>
      </c>
      <c r="F19" s="54">
        <v>0</v>
      </c>
      <c r="G19" s="54">
        <v>0</v>
      </c>
      <c r="H19" s="54">
        <v>0</v>
      </c>
      <c r="I19" s="55" t="s">
        <v>51</v>
      </c>
      <c r="J19" s="60" t="s">
        <v>87</v>
      </c>
      <c r="L19" s="26"/>
    </row>
    <row r="20" spans="1:13" ht="42" customHeight="1">
      <c r="A20" s="14"/>
      <c r="B20" s="15" t="s">
        <v>13</v>
      </c>
      <c r="C20" s="16" t="s">
        <v>20</v>
      </c>
      <c r="D20" s="17">
        <v>22080</v>
      </c>
      <c r="E20" s="17">
        <v>0</v>
      </c>
      <c r="F20" s="17">
        <v>0</v>
      </c>
      <c r="G20" s="17">
        <v>0</v>
      </c>
      <c r="H20" s="17">
        <v>0</v>
      </c>
      <c r="I20" s="13" t="s">
        <v>51</v>
      </c>
      <c r="J20" s="16" t="s">
        <v>20</v>
      </c>
      <c r="K20" s="27">
        <f>SUM(D19:D20)</f>
        <v>44160</v>
      </c>
      <c r="L20" s="27"/>
    </row>
    <row r="21" spans="1:13" ht="205.5" customHeight="1">
      <c r="A21" s="61">
        <v>3</v>
      </c>
      <c r="B21" s="62" t="s">
        <v>54</v>
      </c>
      <c r="C21" s="63" t="s">
        <v>60</v>
      </c>
      <c r="D21" s="64">
        <v>0</v>
      </c>
      <c r="E21" s="65">
        <v>0</v>
      </c>
      <c r="F21" s="65">
        <v>0</v>
      </c>
      <c r="G21" s="65">
        <v>0</v>
      </c>
      <c r="H21" s="65">
        <f>SUM(H22:H25)</f>
        <v>1091400</v>
      </c>
      <c r="I21" s="66" t="s">
        <v>55</v>
      </c>
      <c r="J21" s="63" t="s">
        <v>88</v>
      </c>
      <c r="L21" s="27"/>
    </row>
    <row r="22" spans="1:13" ht="63" customHeight="1">
      <c r="A22" s="30"/>
      <c r="B22" s="31" t="s">
        <v>23</v>
      </c>
      <c r="C22" s="32" t="s">
        <v>82</v>
      </c>
      <c r="D22" s="28">
        <v>0</v>
      </c>
      <c r="E22" s="28">
        <v>0</v>
      </c>
      <c r="F22" s="28">
        <v>0</v>
      </c>
      <c r="G22" s="28">
        <v>0</v>
      </c>
      <c r="H22" s="28">
        <v>941600</v>
      </c>
      <c r="I22" s="33" t="s">
        <v>55</v>
      </c>
      <c r="J22" s="32" t="s">
        <v>41</v>
      </c>
      <c r="L22" s="27"/>
    </row>
    <row r="23" spans="1:13" ht="63" customHeight="1">
      <c r="A23" s="30"/>
      <c r="B23" s="31" t="s">
        <v>56</v>
      </c>
      <c r="C23" s="32" t="s">
        <v>38</v>
      </c>
      <c r="D23" s="28">
        <v>0</v>
      </c>
      <c r="E23" s="28">
        <v>0</v>
      </c>
      <c r="F23" s="28">
        <v>0</v>
      </c>
      <c r="G23" s="28">
        <v>0</v>
      </c>
      <c r="H23" s="28">
        <v>96000</v>
      </c>
      <c r="I23" s="33" t="s">
        <v>55</v>
      </c>
      <c r="J23" s="32" t="s">
        <v>83</v>
      </c>
      <c r="L23" s="27"/>
    </row>
    <row r="24" spans="1:13" ht="63" customHeight="1">
      <c r="A24" s="30"/>
      <c r="B24" s="31" t="s">
        <v>26</v>
      </c>
      <c r="C24" s="32" t="s">
        <v>33</v>
      </c>
      <c r="D24" s="28">
        <v>0</v>
      </c>
      <c r="E24" s="28">
        <v>0</v>
      </c>
      <c r="F24" s="28">
        <v>0</v>
      </c>
      <c r="G24" s="28">
        <v>0</v>
      </c>
      <c r="H24" s="28">
        <v>11200</v>
      </c>
      <c r="I24" s="33" t="s">
        <v>55</v>
      </c>
      <c r="J24" s="32" t="s">
        <v>52</v>
      </c>
      <c r="L24" s="27"/>
    </row>
    <row r="25" spans="1:13" ht="59.25" customHeight="1">
      <c r="A25" s="34"/>
      <c r="B25" s="31" t="s">
        <v>57</v>
      </c>
      <c r="C25" s="32" t="s">
        <v>58</v>
      </c>
      <c r="D25" s="28">
        <v>0</v>
      </c>
      <c r="E25" s="28">
        <v>0</v>
      </c>
      <c r="F25" s="28">
        <v>0</v>
      </c>
      <c r="G25" s="28">
        <v>0</v>
      </c>
      <c r="H25" s="28">
        <v>42600</v>
      </c>
      <c r="I25" s="33" t="s">
        <v>55</v>
      </c>
      <c r="J25" s="32" t="s">
        <v>44</v>
      </c>
      <c r="K25" s="27">
        <f>SUM(D22:D25)</f>
        <v>0</v>
      </c>
      <c r="L25" s="27"/>
    </row>
    <row r="26" spans="1:13" ht="83.25" customHeight="1">
      <c r="A26" s="29">
        <v>4</v>
      </c>
      <c r="B26" s="57" t="s">
        <v>97</v>
      </c>
      <c r="C26" s="35" t="s">
        <v>17</v>
      </c>
      <c r="D26" s="36">
        <f>D27+D44</f>
        <v>6840900</v>
      </c>
      <c r="E26" s="36">
        <v>0</v>
      </c>
      <c r="F26" s="36">
        <v>0</v>
      </c>
      <c r="G26" s="36">
        <v>0</v>
      </c>
      <c r="H26" s="36">
        <v>0</v>
      </c>
      <c r="I26" s="37" t="s">
        <v>51</v>
      </c>
      <c r="J26" s="38" t="s">
        <v>18</v>
      </c>
    </row>
    <row r="27" spans="1:13" ht="76.5" customHeight="1">
      <c r="A27" s="39"/>
      <c r="B27" s="10" t="s">
        <v>46</v>
      </c>
      <c r="C27" s="11" t="s">
        <v>17</v>
      </c>
      <c r="D27" s="40">
        <f>SUM(D28:D43)</f>
        <v>5211300</v>
      </c>
      <c r="E27" s="41" t="s">
        <v>12</v>
      </c>
      <c r="F27" s="41" t="s">
        <v>12</v>
      </c>
      <c r="G27" s="41" t="s">
        <v>12</v>
      </c>
      <c r="H27" s="41" t="s">
        <v>12</v>
      </c>
      <c r="I27" s="8" t="s">
        <v>51</v>
      </c>
      <c r="J27" s="12" t="s">
        <v>61</v>
      </c>
      <c r="L27" s="3"/>
      <c r="M27" s="2"/>
    </row>
    <row r="28" spans="1:13" ht="37.5">
      <c r="A28" s="24"/>
      <c r="B28" s="19" t="s">
        <v>25</v>
      </c>
      <c r="C28" s="20" t="s">
        <v>38</v>
      </c>
      <c r="D28" s="21">
        <v>350000</v>
      </c>
      <c r="E28" s="21">
        <v>0</v>
      </c>
      <c r="F28" s="21">
        <v>0</v>
      </c>
      <c r="G28" s="21">
        <v>0</v>
      </c>
      <c r="H28" s="21">
        <v>0</v>
      </c>
      <c r="I28" s="22" t="s">
        <v>51</v>
      </c>
      <c r="J28" s="20" t="s">
        <v>83</v>
      </c>
      <c r="L28" s="3"/>
    </row>
    <row r="29" spans="1:13" ht="37.5">
      <c r="A29" s="24"/>
      <c r="B29" s="19" t="s">
        <v>26</v>
      </c>
      <c r="C29" s="20" t="s">
        <v>33</v>
      </c>
      <c r="D29" s="21">
        <v>180000</v>
      </c>
      <c r="E29" s="21">
        <v>0</v>
      </c>
      <c r="F29" s="21">
        <v>0</v>
      </c>
      <c r="G29" s="21">
        <v>0</v>
      </c>
      <c r="H29" s="21">
        <v>0</v>
      </c>
      <c r="I29" s="22" t="s">
        <v>51</v>
      </c>
      <c r="J29" s="23" t="s">
        <v>32</v>
      </c>
      <c r="L29" s="3"/>
    </row>
    <row r="30" spans="1:13" ht="37.5">
      <c r="A30" s="24"/>
      <c r="B30" s="19" t="s">
        <v>63</v>
      </c>
      <c r="C30" s="20" t="s">
        <v>64</v>
      </c>
      <c r="D30" s="21">
        <v>72000</v>
      </c>
      <c r="E30" s="21">
        <v>0</v>
      </c>
      <c r="F30" s="21">
        <v>0</v>
      </c>
      <c r="G30" s="21">
        <v>0</v>
      </c>
      <c r="H30" s="21">
        <v>0</v>
      </c>
      <c r="I30" s="22" t="s">
        <v>51</v>
      </c>
      <c r="J30" s="23" t="s">
        <v>42</v>
      </c>
      <c r="L30" s="3"/>
    </row>
    <row r="31" spans="1:13" ht="37.5">
      <c r="A31" s="24"/>
      <c r="B31" s="19" t="s">
        <v>28</v>
      </c>
      <c r="C31" s="20" t="s">
        <v>36</v>
      </c>
      <c r="D31" s="21">
        <v>105000</v>
      </c>
      <c r="E31" s="21">
        <v>0</v>
      </c>
      <c r="F31" s="21">
        <v>0</v>
      </c>
      <c r="G31" s="21">
        <v>0</v>
      </c>
      <c r="H31" s="21">
        <v>0</v>
      </c>
      <c r="I31" s="22" t="s">
        <v>51</v>
      </c>
      <c r="J31" s="23" t="s">
        <v>37</v>
      </c>
      <c r="L31" s="3"/>
    </row>
    <row r="32" spans="1:13" ht="39.75" customHeight="1">
      <c r="A32" s="24"/>
      <c r="B32" s="19" t="s">
        <v>23</v>
      </c>
      <c r="C32" s="20" t="s">
        <v>82</v>
      </c>
      <c r="D32" s="21">
        <v>2835000</v>
      </c>
      <c r="E32" s="21">
        <v>0</v>
      </c>
      <c r="F32" s="21">
        <v>0</v>
      </c>
      <c r="G32" s="21">
        <v>0</v>
      </c>
      <c r="H32" s="21">
        <v>0</v>
      </c>
      <c r="I32" s="22" t="s">
        <v>51</v>
      </c>
      <c r="J32" s="23" t="s">
        <v>41</v>
      </c>
      <c r="L32" s="3"/>
    </row>
    <row r="33" spans="1:12" ht="39.75" customHeight="1">
      <c r="A33" s="24"/>
      <c r="B33" s="19" t="s">
        <v>93</v>
      </c>
      <c r="C33" s="20" t="s">
        <v>94</v>
      </c>
      <c r="D33" s="21">
        <v>148500</v>
      </c>
      <c r="E33" s="21">
        <v>0</v>
      </c>
      <c r="F33" s="21">
        <v>0</v>
      </c>
      <c r="G33" s="21">
        <v>0</v>
      </c>
      <c r="H33" s="21">
        <v>0</v>
      </c>
      <c r="I33" s="22" t="s">
        <v>95</v>
      </c>
      <c r="J33" s="23" t="s">
        <v>96</v>
      </c>
      <c r="L33" s="3"/>
    </row>
    <row r="34" spans="1:12" ht="37.5">
      <c r="A34" s="18"/>
      <c r="B34" s="19" t="s">
        <v>22</v>
      </c>
      <c r="C34" s="20" t="s">
        <v>31</v>
      </c>
      <c r="D34" s="21">
        <v>180000</v>
      </c>
      <c r="E34" s="21">
        <v>0</v>
      </c>
      <c r="F34" s="21">
        <v>0</v>
      </c>
      <c r="G34" s="21">
        <v>0</v>
      </c>
      <c r="H34" s="21">
        <v>0</v>
      </c>
      <c r="I34" s="22" t="s">
        <v>51</v>
      </c>
      <c r="J34" s="23" t="s">
        <v>35</v>
      </c>
      <c r="L34" s="3"/>
    </row>
    <row r="35" spans="1:12" ht="37.5">
      <c r="A35" s="24"/>
      <c r="B35" s="19" t="s">
        <v>62</v>
      </c>
      <c r="C35" s="20" t="s">
        <v>45</v>
      </c>
      <c r="D35" s="21">
        <v>27000</v>
      </c>
      <c r="E35" s="21">
        <v>0</v>
      </c>
      <c r="F35" s="21">
        <v>0</v>
      </c>
      <c r="G35" s="21">
        <v>0</v>
      </c>
      <c r="H35" s="21">
        <v>0</v>
      </c>
      <c r="I35" s="22" t="s">
        <v>51</v>
      </c>
      <c r="J35" s="23" t="s">
        <v>42</v>
      </c>
      <c r="L35" s="3"/>
    </row>
    <row r="36" spans="1:12" ht="37.5">
      <c r="A36" s="24"/>
      <c r="B36" s="19" t="s">
        <v>66</v>
      </c>
      <c r="C36" s="20" t="s">
        <v>65</v>
      </c>
      <c r="D36" s="21">
        <v>300000</v>
      </c>
      <c r="E36" s="21">
        <v>0</v>
      </c>
      <c r="F36" s="21">
        <v>0</v>
      </c>
      <c r="G36" s="21">
        <v>0</v>
      </c>
      <c r="H36" s="21">
        <v>0</v>
      </c>
      <c r="I36" s="22" t="s">
        <v>51</v>
      </c>
      <c r="J36" s="23" t="s">
        <v>42</v>
      </c>
      <c r="L36" s="3"/>
    </row>
    <row r="37" spans="1:12" ht="37.5">
      <c r="A37" s="24"/>
      <c r="B37" s="19" t="s">
        <v>68</v>
      </c>
      <c r="C37" s="20" t="s">
        <v>76</v>
      </c>
      <c r="D37" s="21">
        <v>100000</v>
      </c>
      <c r="E37" s="21">
        <v>0</v>
      </c>
      <c r="F37" s="21">
        <v>0</v>
      </c>
      <c r="G37" s="21">
        <v>0</v>
      </c>
      <c r="H37" s="21">
        <v>0</v>
      </c>
      <c r="I37" s="22" t="s">
        <v>51</v>
      </c>
      <c r="J37" s="23" t="s">
        <v>42</v>
      </c>
      <c r="L37" s="3"/>
    </row>
    <row r="38" spans="1:12" ht="37.5">
      <c r="A38" s="24"/>
      <c r="B38" s="19" t="s">
        <v>24</v>
      </c>
      <c r="C38" s="23" t="s">
        <v>40</v>
      </c>
      <c r="D38" s="21">
        <v>676200</v>
      </c>
      <c r="E38" s="21">
        <v>0</v>
      </c>
      <c r="F38" s="21">
        <v>0</v>
      </c>
      <c r="G38" s="21">
        <v>0</v>
      </c>
      <c r="H38" s="21">
        <v>0</v>
      </c>
      <c r="I38" s="22" t="s">
        <v>51</v>
      </c>
      <c r="J38" s="23" t="s">
        <v>39</v>
      </c>
      <c r="L38" s="3"/>
    </row>
    <row r="39" spans="1:12" ht="37.5">
      <c r="A39" s="24"/>
      <c r="B39" s="19" t="s">
        <v>69</v>
      </c>
      <c r="C39" s="23" t="s">
        <v>70</v>
      </c>
      <c r="D39" s="21">
        <v>117000</v>
      </c>
      <c r="E39" s="21">
        <v>0</v>
      </c>
      <c r="F39" s="21">
        <v>0</v>
      </c>
      <c r="G39" s="21">
        <v>0</v>
      </c>
      <c r="H39" s="21">
        <v>0</v>
      </c>
      <c r="I39" s="22" t="s">
        <v>51</v>
      </c>
      <c r="J39" s="23" t="s">
        <v>71</v>
      </c>
      <c r="L39" s="3"/>
    </row>
    <row r="40" spans="1:12" ht="56.25">
      <c r="A40" s="24"/>
      <c r="B40" s="19" t="s">
        <v>72</v>
      </c>
      <c r="C40" s="23" t="s">
        <v>73</v>
      </c>
      <c r="D40" s="21">
        <v>21600</v>
      </c>
      <c r="E40" s="21">
        <v>0</v>
      </c>
      <c r="F40" s="21">
        <v>0</v>
      </c>
      <c r="G40" s="21">
        <v>0</v>
      </c>
      <c r="H40" s="21">
        <v>0</v>
      </c>
      <c r="I40" s="22" t="s">
        <v>51</v>
      </c>
      <c r="J40" s="23" t="s">
        <v>74</v>
      </c>
      <c r="L40" s="3"/>
    </row>
    <row r="41" spans="1:12" ht="56.25">
      <c r="A41" s="24"/>
      <c r="B41" s="19" t="s">
        <v>75</v>
      </c>
      <c r="C41" s="23" t="s">
        <v>73</v>
      </c>
      <c r="D41" s="21">
        <v>18000</v>
      </c>
      <c r="E41" s="21">
        <v>0</v>
      </c>
      <c r="F41" s="21">
        <v>0</v>
      </c>
      <c r="G41" s="21">
        <v>0</v>
      </c>
      <c r="H41" s="21">
        <v>0</v>
      </c>
      <c r="I41" s="22" t="s">
        <v>51</v>
      </c>
      <c r="J41" s="23" t="s">
        <v>74</v>
      </c>
      <c r="L41" s="3"/>
    </row>
    <row r="42" spans="1:12" ht="37.5">
      <c r="A42" s="24"/>
      <c r="B42" s="19" t="s">
        <v>78</v>
      </c>
      <c r="C42" s="23" t="s">
        <v>79</v>
      </c>
      <c r="D42" s="21">
        <v>36000</v>
      </c>
      <c r="E42" s="21">
        <v>0</v>
      </c>
      <c r="F42" s="21">
        <v>0</v>
      </c>
      <c r="G42" s="21">
        <v>0</v>
      </c>
      <c r="H42" s="21">
        <v>0</v>
      </c>
      <c r="I42" s="22" t="s">
        <v>51</v>
      </c>
      <c r="J42" s="23" t="s">
        <v>80</v>
      </c>
      <c r="L42" s="3"/>
    </row>
    <row r="43" spans="1:12" ht="37.5">
      <c r="A43" s="24"/>
      <c r="B43" s="19" t="s">
        <v>77</v>
      </c>
      <c r="C43" s="20" t="s">
        <v>81</v>
      </c>
      <c r="D43" s="21">
        <v>45000</v>
      </c>
      <c r="E43" s="21">
        <v>0</v>
      </c>
      <c r="F43" s="21">
        <v>0</v>
      </c>
      <c r="G43" s="21">
        <v>0</v>
      </c>
      <c r="H43" s="21">
        <v>0</v>
      </c>
      <c r="I43" s="22" t="s">
        <v>51</v>
      </c>
      <c r="J43" s="23" t="s">
        <v>42</v>
      </c>
      <c r="L43" s="3"/>
    </row>
    <row r="44" spans="1:12" ht="36.75" customHeight="1">
      <c r="A44" s="39"/>
      <c r="B44" s="10" t="s">
        <v>47</v>
      </c>
      <c r="C44" s="6" t="s">
        <v>19</v>
      </c>
      <c r="D44" s="42">
        <v>1629600</v>
      </c>
      <c r="E44" s="41" t="s">
        <v>12</v>
      </c>
      <c r="F44" s="41" t="s">
        <v>12</v>
      </c>
      <c r="G44" s="41" t="s">
        <v>12</v>
      </c>
      <c r="H44" s="41" t="s">
        <v>12</v>
      </c>
      <c r="I44" s="8" t="s">
        <v>51</v>
      </c>
      <c r="J44" s="6" t="s">
        <v>19</v>
      </c>
      <c r="L44" s="3"/>
    </row>
    <row r="45" spans="1:12" ht="43.5" customHeight="1">
      <c r="A45" s="43"/>
      <c r="B45" s="52" t="s">
        <v>3</v>
      </c>
      <c r="C45" s="53"/>
      <c r="D45" s="45">
        <f>D7+D19+D21+D26</f>
        <v>7442421</v>
      </c>
      <c r="E45" s="46" t="s">
        <v>12</v>
      </c>
      <c r="F45" s="46" t="s">
        <v>12</v>
      </c>
      <c r="G45" s="46" t="s">
        <v>12</v>
      </c>
      <c r="H45" s="45">
        <f>H7+H19+H21+H26</f>
        <v>1091400</v>
      </c>
      <c r="I45" s="44"/>
      <c r="J45" s="44"/>
      <c r="K45" s="47">
        <f>D45+H45</f>
        <v>8533821</v>
      </c>
      <c r="L45" s="3"/>
    </row>
    <row r="46" spans="1:12" ht="25.5" customHeight="1">
      <c r="A46" s="1" t="s">
        <v>98</v>
      </c>
      <c r="B46" s="58"/>
      <c r="C46" s="59"/>
      <c r="D46" s="50"/>
      <c r="E46" s="51"/>
      <c r="F46" s="51"/>
      <c r="G46" s="51"/>
      <c r="H46" s="50"/>
      <c r="I46" s="49"/>
      <c r="J46" s="49"/>
      <c r="K46" s="47"/>
      <c r="L46" s="3"/>
    </row>
    <row r="47" spans="1:12" ht="27" customHeight="1">
      <c r="A47" s="48"/>
      <c r="B47" s="49"/>
      <c r="C47" s="49"/>
      <c r="D47" s="50"/>
      <c r="E47" s="51"/>
      <c r="F47" s="51"/>
      <c r="G47" s="76"/>
      <c r="H47" s="77"/>
      <c r="I47" s="78"/>
      <c r="J47" s="49"/>
      <c r="K47" s="47"/>
      <c r="L47" s="3"/>
    </row>
    <row r="48" spans="1:12">
      <c r="G48" s="25"/>
      <c r="H48" s="25" t="s">
        <v>92</v>
      </c>
      <c r="I48" s="25"/>
    </row>
    <row r="49" spans="7:9">
      <c r="G49" s="25"/>
      <c r="H49" s="25"/>
      <c r="I49" s="25"/>
    </row>
    <row r="50" spans="7:9">
      <c r="G50" s="25" t="s">
        <v>89</v>
      </c>
      <c r="H50" s="25"/>
      <c r="I50" s="25"/>
    </row>
    <row r="51" spans="7:9">
      <c r="G51" s="25"/>
      <c r="H51" s="25" t="s">
        <v>90</v>
      </c>
      <c r="I51" s="25"/>
    </row>
    <row r="52" spans="7:9">
      <c r="G52" s="25"/>
      <c r="H52" s="25" t="s">
        <v>91</v>
      </c>
      <c r="I52" s="25"/>
    </row>
  </sheetData>
  <mergeCells count="24">
    <mergeCell ref="A7:A9"/>
    <mergeCell ref="B7:B9"/>
    <mergeCell ref="C7:C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D7:D9"/>
    <mergeCell ref="E7:E9"/>
    <mergeCell ref="G7:G9"/>
    <mergeCell ref="H7:H9"/>
    <mergeCell ref="I7:I9"/>
    <mergeCell ref="J7:J9"/>
    <mergeCell ref="E5:E6"/>
    <mergeCell ref="F5:F6"/>
    <mergeCell ref="G5:G6"/>
    <mergeCell ref="H5:H6"/>
    <mergeCell ref="F7:F9"/>
  </mergeCells>
  <phoneticPr fontId="11" type="noConversion"/>
  <pageMargins left="0.19685039370078741" right="3.937007874015748E-2" top="0.55118110236220474" bottom="0.39370078740157483" header="0.31496062992125984" footer="0.31496062992125984"/>
  <pageSetup paperSize="9" scale="95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2" sqref="K3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 ไตรมาส 1 -4</vt:lpstr>
      <vt:lpstr>Sheet2</vt:lpstr>
      <vt:lpstr>Sheet3</vt:lpstr>
      <vt:lpstr>'แผน ไตรมาส 1 -4'!Print_Titles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ทองทิพวรรณ สวัสดิกูล</cp:lastModifiedBy>
  <cp:lastPrinted>2026-05-27T04:28:09Z</cp:lastPrinted>
  <dcterms:created xsi:type="dcterms:W3CDTF">2024-01-02T06:05:12Z</dcterms:created>
  <dcterms:modified xsi:type="dcterms:W3CDTF">2026-05-27T08:19:35Z</dcterms:modified>
</cp:coreProperties>
</file>